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ушкино\На сайт\"/>
    </mc:Choice>
  </mc:AlternateContent>
  <bookViews>
    <workbookView xWindow="0" yWindow="0" windowWidth="21600" windowHeight="8730"/>
  </bookViews>
  <sheets>
    <sheet name="Лифты_Мониторы" sheetId="1" r:id="rId1"/>
  </sheets>
  <definedNames>
    <definedName name="_xlnm._FilterDatabase" localSheetId="0" hidden="1">Лифты_Мониторы!$A$1:$P$2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2" i="1"/>
  <c r="N7" i="1" l="1"/>
  <c r="O7" i="1" s="1"/>
  <c r="P7" i="1" s="1"/>
  <c r="N6" i="1"/>
  <c r="O6" i="1" s="1"/>
  <c r="P6" i="1" s="1"/>
  <c r="N5" i="1"/>
  <c r="O5" i="1" s="1"/>
  <c r="P5" i="1" s="1"/>
  <c r="N4" i="1"/>
  <c r="O4" i="1" s="1"/>
  <c r="P4" i="1" s="1"/>
  <c r="N3" i="1"/>
  <c r="O3" i="1" s="1"/>
  <c r="P3" i="1" s="1"/>
  <c r="N2" i="1"/>
  <c r="O2" i="1" s="1"/>
  <c r="P2" i="1" s="1"/>
</calcChain>
</file>

<file path=xl/sharedStrings.xml><?xml version="1.0" encoding="utf-8"?>
<sst xmlns="http://schemas.openxmlformats.org/spreadsheetml/2006/main" count="64" uniqueCount="34">
  <si>
    <t>Город</t>
  </si>
  <si>
    <t>Адрес</t>
  </si>
  <si>
    <t>Вид рекламы</t>
  </si>
  <si>
    <t>Фото</t>
  </si>
  <si>
    <t>Количество мониторов</t>
  </si>
  <si>
    <t>Ролик, сек.</t>
  </si>
  <si>
    <t>Выходов в час на одном мониторе</t>
  </si>
  <si>
    <t>Выходов в сутки на одном мониторе</t>
  </si>
  <si>
    <t>Период, дней</t>
  </si>
  <si>
    <t>Выходов за период на одном мониторе</t>
  </si>
  <si>
    <t>Выходов за период на всех мониторе</t>
  </si>
  <si>
    <t>Ссылка</t>
  </si>
  <si>
    <t>В кабине лифта</t>
  </si>
  <si>
    <t>Пушкино</t>
  </si>
  <si>
    <t>Карта</t>
  </si>
  <si>
    <t>мкр. Заветы Ильича, ул. Степана Разина, д. 2 (все корпуса)</t>
  </si>
  <si>
    <t>ш. Ярославское, д. 192</t>
  </si>
  <si>
    <t>проезд. 1-й Некрасовский, д. 9</t>
  </si>
  <si>
    <t>ул. Набережная, д. 35, к. 2</t>
  </si>
  <si>
    <t>ул. Островского, д. 22</t>
  </si>
  <si>
    <t>мкр. Серебрянка, д. 46</t>
  </si>
  <si>
    <t>В лифтовом холле</t>
  </si>
  <si>
    <t>Расположение мониторов</t>
  </si>
  <si>
    <t>Время работы монитора</t>
  </si>
  <si>
    <t>Локация</t>
  </si>
  <si>
    <t>ЖК Светолюбово Холлы (типовое)</t>
  </si>
  <si>
    <t>Реклама на мониторах</t>
  </si>
  <si>
    <t>ЖК Серебро Холлы (стандарт)</t>
  </si>
  <si>
    <t>ЖК Тургенева Холлы (стандарт)</t>
  </si>
  <si>
    <t>О'Пушкино м-н Холлы (стандарт)</t>
  </si>
  <si>
    <t>Островского 22 Лифты (стандарт)</t>
  </si>
  <si>
    <t>Серебрянка м-н Холлы (стандарт)</t>
  </si>
  <si>
    <t>Стоимость</t>
  </si>
  <si>
    <t>ПН-ВС: 00:00 - 24:00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</si>
</sst>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Фасад Медиа Групп" id="{24682D38-DF47-9335-F1B5-B984772154D3}" userId="1417447756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4682D38-DF47-9335-F1B5-B984772154D3}" id="{004100C0-003A-4DF3-BA99-00BE004F00BC}" done="0">
    <text xml:space="preserve">Укажите ролик нужной длины, и стоимость пересчитается. Допустимые значения: 
5, 10, 15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xJI617" TargetMode="External"/><Relationship Id="rId7" Type="http://schemas.openxmlformats.org/officeDocument/2006/relationships/hyperlink" Target="https://disk.yandex.ru/d/AxRs6Qh-3RGSBQ" TargetMode="External"/><Relationship Id="rId2" Type="http://schemas.openxmlformats.org/officeDocument/2006/relationships/hyperlink" Target="https://yandex.ru/maps/-/CHxJIRI9" TargetMode="External"/><Relationship Id="rId1" Type="http://schemas.openxmlformats.org/officeDocument/2006/relationships/hyperlink" Target="https://yandex.ru/maps/-/CHxJI4ks" TargetMode="External"/><Relationship Id="rId6" Type="http://schemas.openxmlformats.org/officeDocument/2006/relationships/hyperlink" Target="https://yandex.ru/maps/-/CHxJMM7k" TargetMode="External"/><Relationship Id="rId5" Type="http://schemas.openxmlformats.org/officeDocument/2006/relationships/hyperlink" Target="https://yandex.ru/maps/-/CHxJMA21" TargetMode="External"/><Relationship Id="rId4" Type="http://schemas.openxmlformats.org/officeDocument/2006/relationships/hyperlink" Target="https://yandex.ru/maps/-/CHxJIP3V" TargetMode="External"/><Relationship Id="rId3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140625" style="1" customWidth="1"/>
    <col min="3" max="3" width="27.5703125" style="2" customWidth="1"/>
    <col min="4" max="4" width="10" style="1" customWidth="1"/>
    <col min="5" max="5" width="16.42578125" style="1" customWidth="1"/>
    <col min="6" max="6" width="17.7109375" style="1" customWidth="1"/>
    <col min="7" max="7" width="9.5703125" style="1" customWidth="1"/>
    <col min="8" max="8" width="14.7109375" style="1" customWidth="1"/>
    <col min="9" max="9" width="14.28515625" style="1" customWidth="1"/>
    <col min="10" max="10" width="25.28515625" style="1" customWidth="1"/>
    <col min="11" max="11" width="17.28515625" style="1" customWidth="1"/>
    <col min="12" max="12" width="27.140625" style="1" customWidth="1"/>
    <col min="13" max="13" width="16.85546875" style="1" customWidth="1"/>
    <col min="14" max="14" width="24" style="1" customWidth="1"/>
    <col min="15" max="15" width="28" style="1" customWidth="1"/>
    <col min="16" max="16" width="13.85546875" style="1" customWidth="1"/>
    <col min="17" max="16384" width="9.140625" style="1"/>
  </cols>
  <sheetData>
    <row r="1" spans="1:16" s="3" customFormat="1" ht="25.5" x14ac:dyDescent="0.25">
      <c r="A1" s="5" t="s">
        <v>0</v>
      </c>
      <c r="B1" s="5" t="s">
        <v>24</v>
      </c>
      <c r="C1" s="5" t="s">
        <v>1</v>
      </c>
      <c r="D1" s="5" t="s">
        <v>14</v>
      </c>
      <c r="E1" s="5" t="s">
        <v>2</v>
      </c>
      <c r="F1" s="5" t="s">
        <v>22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23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32</v>
      </c>
    </row>
    <row r="2" spans="1:16" ht="25.5" x14ac:dyDescent="0.25">
      <c r="A2" s="6" t="s">
        <v>13</v>
      </c>
      <c r="B2" s="6" t="s">
        <v>25</v>
      </c>
      <c r="C2" s="6" t="s">
        <v>15</v>
      </c>
      <c r="D2" s="7" t="s">
        <v>11</v>
      </c>
      <c r="E2" s="6" t="s">
        <v>26</v>
      </c>
      <c r="F2" s="6" t="s">
        <v>21</v>
      </c>
      <c r="G2" s="7" t="s">
        <v>3</v>
      </c>
      <c r="H2" s="6">
        <v>4</v>
      </c>
      <c r="I2" s="6">
        <v>10</v>
      </c>
      <c r="J2" s="6">
        <v>30</v>
      </c>
      <c r="K2" s="6" t="s">
        <v>33</v>
      </c>
      <c r="L2" s="6">
        <f>24*J2</f>
        <v>720</v>
      </c>
      <c r="M2" s="6">
        <v>28</v>
      </c>
      <c r="N2" s="6">
        <f>M2*L2</f>
        <v>20160</v>
      </c>
      <c r="O2" s="6">
        <f t="shared" ref="O2:O7" si="0">N2*H2</f>
        <v>80640</v>
      </c>
      <c r="P2" s="4">
        <f>(0.012*O2)*I2</f>
        <v>9676.8000000000011</v>
      </c>
    </row>
    <row r="3" spans="1:16" ht="25.5" x14ac:dyDescent="0.25">
      <c r="A3" s="6" t="s">
        <v>13</v>
      </c>
      <c r="B3" s="6" t="s">
        <v>27</v>
      </c>
      <c r="C3" s="6" t="s">
        <v>16</v>
      </c>
      <c r="D3" s="7" t="s">
        <v>11</v>
      </c>
      <c r="E3" s="6" t="s">
        <v>26</v>
      </c>
      <c r="F3" s="6" t="s">
        <v>21</v>
      </c>
      <c r="G3" s="7" t="s">
        <v>3</v>
      </c>
      <c r="H3" s="6">
        <v>4</v>
      </c>
      <c r="I3" s="6">
        <v>10</v>
      </c>
      <c r="J3" s="6">
        <v>30</v>
      </c>
      <c r="K3" s="6" t="s">
        <v>33</v>
      </c>
      <c r="L3" s="6">
        <f t="shared" ref="L3:L7" si="1">24*J3</f>
        <v>720</v>
      </c>
      <c r="M3" s="6">
        <v>28</v>
      </c>
      <c r="N3" s="6">
        <f t="shared" ref="N3:N7" si="2">M3*L3</f>
        <v>20160</v>
      </c>
      <c r="O3" s="6">
        <f t="shared" si="0"/>
        <v>80640</v>
      </c>
      <c r="P3" s="4">
        <f>(0.017*O3)*I3</f>
        <v>13708.800000000001</v>
      </c>
    </row>
    <row r="4" spans="1:16" ht="25.5" x14ac:dyDescent="0.25">
      <c r="A4" s="6" t="s">
        <v>13</v>
      </c>
      <c r="B4" s="6" t="s">
        <v>28</v>
      </c>
      <c r="C4" s="6" t="s">
        <v>17</v>
      </c>
      <c r="D4" s="7" t="s">
        <v>11</v>
      </c>
      <c r="E4" s="6" t="s">
        <v>26</v>
      </c>
      <c r="F4" s="6" t="s">
        <v>21</v>
      </c>
      <c r="G4" s="7" t="s">
        <v>3</v>
      </c>
      <c r="H4" s="6">
        <v>3</v>
      </c>
      <c r="I4" s="6">
        <v>10</v>
      </c>
      <c r="J4" s="6">
        <v>30</v>
      </c>
      <c r="K4" s="6" t="s">
        <v>33</v>
      </c>
      <c r="L4" s="6">
        <f t="shared" si="1"/>
        <v>720</v>
      </c>
      <c r="M4" s="6">
        <v>28</v>
      </c>
      <c r="N4" s="6">
        <f t="shared" si="2"/>
        <v>20160</v>
      </c>
      <c r="O4" s="6">
        <f t="shared" si="0"/>
        <v>60480</v>
      </c>
      <c r="P4" s="4">
        <f>(0.017*O4)*I4</f>
        <v>10281.6</v>
      </c>
    </row>
    <row r="5" spans="1:16" ht="25.5" x14ac:dyDescent="0.25">
      <c r="A5" s="6" t="s">
        <v>13</v>
      </c>
      <c r="B5" s="6" t="s">
        <v>29</v>
      </c>
      <c r="C5" s="6" t="s">
        <v>18</v>
      </c>
      <c r="D5" s="7" t="s">
        <v>11</v>
      </c>
      <c r="E5" s="6" t="s">
        <v>26</v>
      </c>
      <c r="F5" s="6" t="s">
        <v>21</v>
      </c>
      <c r="G5" s="7" t="s">
        <v>3</v>
      </c>
      <c r="H5" s="6">
        <v>7</v>
      </c>
      <c r="I5" s="6">
        <v>10</v>
      </c>
      <c r="J5" s="6">
        <v>30</v>
      </c>
      <c r="K5" s="6" t="s">
        <v>33</v>
      </c>
      <c r="L5" s="6">
        <f t="shared" si="1"/>
        <v>720</v>
      </c>
      <c r="M5" s="6">
        <v>28</v>
      </c>
      <c r="N5" s="6">
        <f t="shared" si="2"/>
        <v>20160</v>
      </c>
      <c r="O5" s="6">
        <f t="shared" si="0"/>
        <v>141120</v>
      </c>
      <c r="P5" s="4">
        <f>(0.017*O5)*I5</f>
        <v>23990.400000000001</v>
      </c>
    </row>
    <row r="6" spans="1:16" ht="25.5" x14ac:dyDescent="0.25">
      <c r="A6" s="6" t="s">
        <v>13</v>
      </c>
      <c r="B6" s="6" t="s">
        <v>30</v>
      </c>
      <c r="C6" s="6" t="s">
        <v>19</v>
      </c>
      <c r="D6" s="7" t="s">
        <v>11</v>
      </c>
      <c r="E6" s="6" t="s">
        <v>26</v>
      </c>
      <c r="F6" s="6" t="s">
        <v>12</v>
      </c>
      <c r="G6" s="7" t="s">
        <v>3</v>
      </c>
      <c r="H6" s="6">
        <v>8</v>
      </c>
      <c r="I6" s="6">
        <v>10</v>
      </c>
      <c r="J6" s="6">
        <v>30</v>
      </c>
      <c r="K6" s="6" t="s">
        <v>33</v>
      </c>
      <c r="L6" s="6">
        <f t="shared" si="1"/>
        <v>720</v>
      </c>
      <c r="M6" s="6">
        <v>28</v>
      </c>
      <c r="N6" s="6">
        <f t="shared" si="2"/>
        <v>20160</v>
      </c>
      <c r="O6" s="6">
        <f t="shared" si="0"/>
        <v>161280</v>
      </c>
      <c r="P6" s="4">
        <f>(0.017*O6)*I6</f>
        <v>27417.600000000002</v>
      </c>
    </row>
    <row r="7" spans="1:16" ht="25.5" x14ac:dyDescent="0.25">
      <c r="A7" s="6" t="s">
        <v>13</v>
      </c>
      <c r="B7" s="6" t="s">
        <v>31</v>
      </c>
      <c r="C7" s="6" t="s">
        <v>20</v>
      </c>
      <c r="D7" s="7" t="s">
        <v>11</v>
      </c>
      <c r="E7" s="6" t="s">
        <v>26</v>
      </c>
      <c r="F7" s="6" t="s">
        <v>21</v>
      </c>
      <c r="G7" s="7" t="s">
        <v>3</v>
      </c>
      <c r="H7" s="6">
        <v>6</v>
      </c>
      <c r="I7" s="6">
        <v>10</v>
      </c>
      <c r="J7" s="6">
        <v>30</v>
      </c>
      <c r="K7" s="6" t="s">
        <v>33</v>
      </c>
      <c r="L7" s="6">
        <f t="shared" si="1"/>
        <v>720</v>
      </c>
      <c r="M7" s="6">
        <v>28</v>
      </c>
      <c r="N7" s="6">
        <f t="shared" si="2"/>
        <v>20160</v>
      </c>
      <c r="O7" s="6">
        <f t="shared" si="0"/>
        <v>120960</v>
      </c>
      <c r="P7" s="4">
        <f>(0.0165*O7)*I7</f>
        <v>19958.400000000001</v>
      </c>
    </row>
  </sheetData>
  <autoFilter ref="A1:P2"/>
  <hyperlinks>
    <hyperlink ref="D2" r:id="rId1"/>
    <hyperlink ref="D3" r:id="rId2"/>
    <hyperlink ref="D4" r:id="rId3"/>
    <hyperlink ref="D5" r:id="rId4"/>
    <hyperlink ref="D6" r:id="rId5"/>
    <hyperlink ref="D7" r:id="rId6"/>
    <hyperlink ref="G2:G7" r:id="rId7" display="Фото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15</cp:revision>
  <dcterms:created xsi:type="dcterms:W3CDTF">2015-06-05T18:19:34Z</dcterms:created>
  <dcterms:modified xsi:type="dcterms:W3CDTF">2026-04-03T12:25:43Z</dcterms:modified>
</cp:coreProperties>
</file>